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8" i="1" l="1"/>
  <c r="F9" i="1"/>
  <c r="E9" i="1"/>
  <c r="D9" i="1"/>
  <c r="C9" i="1"/>
  <c r="H4" i="1"/>
  <c r="H5" i="1"/>
  <c r="H6" i="1"/>
  <c r="H7" i="1"/>
  <c r="H3" i="1"/>
  <c r="G4" i="1" l="1"/>
  <c r="G5" i="1"/>
  <c r="G6" i="1"/>
  <c r="G7" i="1"/>
  <c r="G3" i="1"/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<sst xmlns="http://schemas.openxmlformats.org/spreadsheetml/2006/main" count="20" uniqueCount="20">
  <si>
    <t>ოჯახები</t>
  </si>
  <si>
    <t>პირები</t>
  </si>
  <si>
    <t>შშმ</t>
  </si>
  <si>
    <t>&lt;= 65 000</t>
  </si>
  <si>
    <t>65 000 - 75 000</t>
  </si>
  <si>
    <t>75 000 - 80 000</t>
  </si>
  <si>
    <t>80 000 - 100 000</t>
  </si>
  <si>
    <t>ასაკით პენსიონერი</t>
  </si>
  <si>
    <t>ბავშვი 16 წლამდე</t>
  </si>
  <si>
    <t>ქულის ჯგუფი</t>
  </si>
  <si>
    <t>დამატებით საჭირო თანხა თვეში (წევრზე 30 ლარი)</t>
  </si>
  <si>
    <t>100 000 - 150 000</t>
  </si>
  <si>
    <t>150 000 - 200 000</t>
  </si>
  <si>
    <t>სულ &lt;= 200 000</t>
  </si>
  <si>
    <t xml:space="preserve">მიმღებები მარტში </t>
  </si>
  <si>
    <t>ოჯახი</t>
  </si>
  <si>
    <t>პირი</t>
  </si>
  <si>
    <t>თანხა</t>
  </si>
  <si>
    <t xml:space="preserve">პირთა რაოდენობა (გარდა ასაკი, შშმ, ბავშვი) </t>
  </si>
  <si>
    <t>&gt;65000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</si>
</sst>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DECD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41" fontId="3" fillId="2" borderId="1" xfId="1" applyNumberFormat="1" applyFont="1" applyFill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/>
    <xf numFmtId="0" fontId="0" fillId="0" borderId="1" xfId="0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3" fontId="0" fillId="3" borderId="1" xfId="0" applyNumberFormat="1" applyFill="1" applyBorder="1"/>
    <xf numFmtId="3" fontId="5" fillId="3" borderId="1" xfId="0" applyNumberFormat="1" applyFont="1" applyFill="1" applyBorder="1"/>
  </cellXfs>
  <cellStyles count="2">
    <cellStyle name="Normal" xfId="0" builtinId="0"/>
    <cellStyle name="Normal_01_IANVAR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F14" sqref="F13:F14"/>
    </sheetView>
  </sheetViews>
  <sheetFormatPr defaultRowHeight="15"/>
  <cols>
    <col min="1" max="1" width="20.28515625" customWidth="1"/>
    <col min="2" max="6" width="15.140625" customWidth="1"/>
    <col min="7" max="7" width="17.42578125" customWidth="1"/>
    <col min="8" max="8" width="17.85546875" customWidth="1"/>
  </cols>
  <sheetData>
    <row r="1" spans="1:8" ht="60">
      <c r="A1" s="1" t="s">
        <v>9</v>
      </c>
      <c r="B1" s="1" t="s">
        <v>0</v>
      </c>
      <c r="C1" s="1" t="s">
        <v>1</v>
      </c>
      <c r="D1" s="1" t="s">
        <v>7</v>
      </c>
      <c r="E1" s="1" t="s">
        <v>2</v>
      </c>
      <c r="F1" s="1" t="s">
        <v>8</v>
      </c>
      <c r="G1" s="6" t="s">
        <v>10</v>
      </c>
      <c r="H1" s="14" t="s">
        <v>18</v>
      </c>
    </row>
    <row r="2" spans="1:8" ht="18.75" customHeight="1">
      <c r="A2" s="2" t="s">
        <v>3</v>
      </c>
      <c r="B2" s="3">
        <v>117967</v>
      </c>
      <c r="C2" s="3">
        <v>392078</v>
      </c>
      <c r="D2" s="3">
        <v>70845</v>
      </c>
      <c r="E2" s="3">
        <v>31938</v>
      </c>
      <c r="F2" s="3">
        <v>117973</v>
      </c>
      <c r="G2" s="3"/>
      <c r="H2" s="15"/>
    </row>
    <row r="3" spans="1:8" ht="18.75" customHeight="1">
      <c r="A3" s="2" t="s">
        <v>4</v>
      </c>
      <c r="B3" s="3">
        <v>21300</v>
      </c>
      <c r="C3" s="3">
        <v>58893</v>
      </c>
      <c r="D3" s="3">
        <v>16621</v>
      </c>
      <c r="E3" s="3">
        <v>5168</v>
      </c>
      <c r="F3" s="3">
        <v>14020</v>
      </c>
      <c r="G3" s="3">
        <f>C3*30</f>
        <v>1766790</v>
      </c>
      <c r="H3" s="16">
        <f>C3-D3-E3-F3</f>
        <v>23084</v>
      </c>
    </row>
    <row r="4" spans="1:8" ht="18.75" customHeight="1">
      <c r="A4" s="2" t="s">
        <v>5</v>
      </c>
      <c r="B4" s="3">
        <v>10760</v>
      </c>
      <c r="C4" s="3">
        <v>29662</v>
      </c>
      <c r="D4" s="3">
        <v>8848</v>
      </c>
      <c r="E4" s="3">
        <v>2490</v>
      </c>
      <c r="F4" s="3">
        <v>6812</v>
      </c>
      <c r="G4" s="3">
        <f t="shared" ref="G4:G7" si="0">C4*30</f>
        <v>889860</v>
      </c>
      <c r="H4" s="16">
        <f t="shared" ref="H4:H7" si="1">C4-D4-E4-F4</f>
        <v>11512</v>
      </c>
    </row>
    <row r="5" spans="1:8" ht="18.75" customHeight="1">
      <c r="A5" s="2" t="s">
        <v>6</v>
      </c>
      <c r="B5" s="3">
        <v>37361</v>
      </c>
      <c r="C5" s="3">
        <v>104500</v>
      </c>
      <c r="D5" s="3">
        <v>30589</v>
      </c>
      <c r="E5" s="3">
        <v>8244</v>
      </c>
      <c r="F5" s="3">
        <v>23132</v>
      </c>
      <c r="G5" s="3">
        <f t="shared" si="0"/>
        <v>3135000</v>
      </c>
      <c r="H5" s="16">
        <f t="shared" si="1"/>
        <v>42535</v>
      </c>
    </row>
    <row r="6" spans="1:8" ht="18.75" customHeight="1">
      <c r="A6" s="2" t="s">
        <v>11</v>
      </c>
      <c r="B6" s="3">
        <v>81738</v>
      </c>
      <c r="C6" s="3">
        <v>239123</v>
      </c>
      <c r="D6" s="3">
        <v>65710</v>
      </c>
      <c r="E6" s="3">
        <v>14603</v>
      </c>
      <c r="F6" s="3">
        <v>41045</v>
      </c>
      <c r="G6" s="3">
        <f t="shared" si="0"/>
        <v>7173690</v>
      </c>
      <c r="H6" s="16">
        <f t="shared" si="1"/>
        <v>117765</v>
      </c>
    </row>
    <row r="7" spans="1:8" ht="18.75" customHeight="1">
      <c r="A7" s="2" t="s">
        <v>12</v>
      </c>
      <c r="B7" s="3">
        <v>24227</v>
      </c>
      <c r="C7" s="3">
        <v>70219</v>
      </c>
      <c r="D7" s="3">
        <v>19236</v>
      </c>
      <c r="E7" s="3">
        <v>3115</v>
      </c>
      <c r="F7" s="3">
        <v>9287</v>
      </c>
      <c r="G7" s="3">
        <f t="shared" si="0"/>
        <v>2106570</v>
      </c>
      <c r="H7" s="16">
        <f t="shared" si="1"/>
        <v>38581</v>
      </c>
    </row>
    <row r="8" spans="1:8" s="5" customFormat="1" ht="18.75" customHeight="1">
      <c r="A8" s="9" t="s">
        <v>13</v>
      </c>
      <c r="B8" s="10">
        <f>SUM(B2:B7)</f>
        <v>293353</v>
      </c>
      <c r="C8" s="10">
        <f t="shared" ref="C8:G8" si="2">SUM(C2:C7)</f>
        <v>894475</v>
      </c>
      <c r="D8" s="10">
        <f t="shared" si="2"/>
        <v>211849</v>
      </c>
      <c r="E8" s="10">
        <f t="shared" si="2"/>
        <v>65558</v>
      </c>
      <c r="F8" s="10">
        <f t="shared" si="2"/>
        <v>212269</v>
      </c>
      <c r="G8" s="10">
        <f t="shared" si="2"/>
        <v>15071910</v>
      </c>
      <c r="H8" s="17">
        <f>C9-D9-E9-F9</f>
        <v>233477</v>
      </c>
    </row>
    <row r="9" spans="1:8">
      <c r="A9" s="11" t="s">
        <v>19</v>
      </c>
      <c r="B9" s="2"/>
      <c r="C9" s="4">
        <f>C8-C2</f>
        <v>502397</v>
      </c>
      <c r="D9" s="4">
        <f>D8-D2</f>
        <v>141004</v>
      </c>
      <c r="E9" s="4">
        <f>E8-E2</f>
        <v>33620</v>
      </c>
      <c r="F9" s="4">
        <f>F8-F2</f>
        <v>94296</v>
      </c>
      <c r="G9" s="2"/>
      <c r="H9" s="15"/>
    </row>
    <row r="11" spans="1:8">
      <c r="A11" s="12" t="s">
        <v>14</v>
      </c>
      <c r="B11" s="7" t="s">
        <v>15</v>
      </c>
      <c r="C11" s="7" t="s">
        <v>16</v>
      </c>
      <c r="D11" s="7" t="s">
        <v>17</v>
      </c>
    </row>
    <row r="12" spans="1:8">
      <c r="A12" s="13"/>
      <c r="B12" s="8">
        <v>124495</v>
      </c>
      <c r="C12" s="8">
        <v>445194</v>
      </c>
      <c r="D12" s="8">
        <v>27109828</v>
      </c>
    </row>
  </sheetData>
  <mergeCells count="1">
    <mergeCell ref="A11:A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2020-04-07T13:06:42Z</dcterms:modified>
</cp:coreProperties>
</file>